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040" windowHeight="7875" activeTab="1"/>
  </bookViews>
  <sheets>
    <sheet name="DOT 1" sheetId="1" r:id="rId1"/>
    <sheet name="DOT 2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8" i="4"/>
  <c r="G19" i="4"/>
  <c r="G20" i="4"/>
  <c r="G21" i="4"/>
  <c r="G22" i="4"/>
  <c r="G24" i="4"/>
  <c r="G26" i="4"/>
  <c r="G5" i="4"/>
  <c r="F6" i="4"/>
  <c r="F7" i="4"/>
  <c r="F8" i="4"/>
  <c r="J8" i="4" s="1"/>
  <c r="F9" i="4"/>
  <c r="F10" i="4"/>
  <c r="F11" i="4"/>
  <c r="F12" i="4"/>
  <c r="F13" i="4"/>
  <c r="F14" i="4"/>
  <c r="F15" i="4"/>
  <c r="F16" i="4"/>
  <c r="F18" i="4"/>
  <c r="F19" i="4"/>
  <c r="F20" i="4"/>
  <c r="F21" i="4"/>
  <c r="F22" i="4"/>
  <c r="F24" i="4"/>
  <c r="J24" i="4" s="1"/>
  <c r="F26" i="4"/>
  <c r="K26" i="4" s="1"/>
  <c r="F5" i="4"/>
  <c r="K20" i="4" l="1"/>
  <c r="K15" i="4"/>
  <c r="K11" i="4"/>
  <c r="K7" i="4"/>
  <c r="J5" i="4"/>
  <c r="K5" i="4"/>
  <c r="J20" i="4"/>
  <c r="K24" i="4"/>
  <c r="J21" i="4"/>
  <c r="J16" i="4"/>
  <c r="K12" i="4"/>
  <c r="K8" i="4"/>
  <c r="K21" i="4"/>
  <c r="J22" i="4"/>
  <c r="J18" i="4"/>
  <c r="J13" i="4"/>
  <c r="J9" i="4"/>
  <c r="K22" i="4"/>
  <c r="K18" i="4"/>
  <c r="J26" i="4"/>
  <c r="J19" i="4"/>
  <c r="J14" i="4"/>
  <c r="J10" i="4"/>
  <c r="J6" i="4"/>
  <c r="K9" i="4"/>
  <c r="K19" i="4"/>
  <c r="K13" i="4"/>
  <c r="J12" i="4"/>
  <c r="J15" i="4"/>
  <c r="J11" i="4"/>
  <c r="J7" i="4"/>
  <c r="K10" i="4"/>
  <c r="K6" i="4"/>
  <c r="K14" i="4"/>
</calcChain>
</file>

<file path=xl/sharedStrings.xml><?xml version="1.0" encoding="utf-8"?>
<sst xmlns="http://schemas.openxmlformats.org/spreadsheetml/2006/main" count="73" uniqueCount="40">
  <si>
    <t>THEO DÕI HỌC SINH THAM GIA BHYT NĂM HỌC 2018 -2019  (biểu ni có giá trị theo dõi từ nay đến 31/12/2018)</t>
  </si>
  <si>
    <t>STT</t>
  </si>
  <si>
    <t>Tên trường</t>
  </si>
  <si>
    <t>Tổng số học sinh</t>
  </si>
  <si>
    <t>Tổng số học sinh cần vận động (15 tháng)</t>
  </si>
  <si>
    <t>Số đã tham gia</t>
  </si>
  <si>
    <t>Số chưa tham gia</t>
  </si>
  <si>
    <t>Tỷ lệ Tham gia</t>
  </si>
  <si>
    <t>số có thẻ khác là số HGĐ,NLNN mua trước 30/9/2018</t>
  </si>
  <si>
    <t>Số có thẻ khác</t>
  </si>
  <si>
    <t xml:space="preserve">Số có thẻ học sinh đến 31/12/2018 </t>
  </si>
  <si>
    <t>Tổng số</t>
  </si>
  <si>
    <t>Tổng</t>
  </si>
  <si>
    <t>Trường TH Kỳ Liên</t>
  </si>
  <si>
    <t>Trường TH Kỳ Long</t>
  </si>
  <si>
    <t>Trường TH Kỳ Phương</t>
  </si>
  <si>
    <t>Trường TH Kỳ Thịnh I</t>
  </si>
  <si>
    <t>Trường TH Kỳ Thịnh II</t>
  </si>
  <si>
    <t xml:space="preserve">Trường TH Kỳ Trinh </t>
  </si>
  <si>
    <t>Trường TH Sông Trí</t>
  </si>
  <si>
    <t>Trường TH Kỳ Hà</t>
  </si>
  <si>
    <t>Trường TH và THCS Kỳ Hoa</t>
  </si>
  <si>
    <t>Trường TH Kỳ Hưng</t>
  </si>
  <si>
    <t>Trường TH Kỳ Lợi</t>
  </si>
  <si>
    <t>Trường TH và THCS Kỳ Nam</t>
  </si>
  <si>
    <t>Trường TH Kỳ Ninh</t>
  </si>
  <si>
    <t>Trường THCS Kỳ Long</t>
  </si>
  <si>
    <t>Trường THCS Kỳ Phương</t>
  </si>
  <si>
    <t>Trường THCS Kỳ Thịnh</t>
  </si>
  <si>
    <t>Trường THCS Kỳ Trinh</t>
  </si>
  <si>
    <t>Trường THCS Sông Trí</t>
  </si>
  <si>
    <t>Trường THCS Kỳ Hà</t>
  </si>
  <si>
    <t>Trường THCS Kỳ Lợi</t>
  </si>
  <si>
    <t>Trường THCS Kỳ Ninh</t>
  </si>
  <si>
    <t>Số tham gia tại trường</t>
  </si>
  <si>
    <t>Số mua HGD</t>
  </si>
  <si>
    <t xml:space="preserve">Tổng số học sinh cần vận động </t>
  </si>
  <si>
    <t xml:space="preserve">THEO DÕI HỌC SINH THAM GIA BHYT NĂM HỌC 2018 -2019  </t>
  </si>
  <si>
    <t>Ghi chú: Trên đây là tổng hợp số HS tham gia và chưa tham gia BHYT năm 2018</t>
  </si>
  <si>
    <t>Ghi chú: Cột J là số HS cần vận động tham gia BHYT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</si>
</sst>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3" fontId="1" fillId="0" borderId="0" xfId="0" applyNumberFormat="1" applyFont="1"/>
    <xf numFmtId="3" fontId="2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1" fillId="2" borderId="1" xfId="0" applyNumberFormat="1" applyFont="1" applyFill="1" applyBorder="1"/>
    <xf numFmtId="3" fontId="2" fillId="0" borderId="1" xfId="0" applyNumberFormat="1" applyFont="1" applyBorder="1"/>
    <xf numFmtId="9" fontId="1" fillId="0" borderId="0" xfId="1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6" workbookViewId="0">
      <selection activeCell="G30" sqref="G30"/>
    </sheetView>
  </sheetViews>
  <sheetFormatPr defaultRowHeight="15" x14ac:dyDescent="0.25"/>
  <cols>
    <col min="1" max="1" width="4.85546875" style="1" customWidth="1"/>
    <col min="2" max="2" width="28.7109375" style="1" customWidth="1"/>
    <col min="3" max="6" width="9.140625" style="1"/>
    <col min="7" max="7" width="10" style="1" customWidth="1"/>
    <col min="8" max="8" width="15.140625" style="1" customWidth="1"/>
    <col min="9" max="9" width="15" style="1" customWidth="1"/>
    <col min="10" max="10" width="13.85546875" style="1" customWidth="1"/>
    <col min="11" max="11" width="15.5703125" style="1" customWidth="1"/>
    <col min="12" max="12" width="8.28515625" style="1" customWidth="1"/>
    <col min="13" max="16384" width="9.140625" style="1"/>
  </cols>
  <sheetData>
    <row r="1" spans="1:12" x14ac:dyDescent="0.25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</row>
    <row r="2" spans="1:12" s="4" customFormat="1" ht="14.25" x14ac:dyDescent="0.2">
      <c r="A2" s="14" t="s">
        <v>1</v>
      </c>
      <c r="B2" s="14" t="s">
        <v>2</v>
      </c>
      <c r="C2" s="15" t="s">
        <v>3</v>
      </c>
      <c r="D2" s="15" t="s">
        <v>8</v>
      </c>
      <c r="E2" s="15" t="s">
        <v>9</v>
      </c>
      <c r="F2" s="15" t="s">
        <v>10</v>
      </c>
      <c r="G2" s="15" t="s">
        <v>4</v>
      </c>
      <c r="H2" s="14" t="s">
        <v>5</v>
      </c>
      <c r="I2" s="14"/>
      <c r="J2" s="14"/>
      <c r="K2" s="15" t="s">
        <v>6</v>
      </c>
      <c r="L2" s="15" t="s">
        <v>7</v>
      </c>
    </row>
    <row r="3" spans="1:12" s="4" customFormat="1" ht="86.25" customHeight="1" x14ac:dyDescent="0.2">
      <c r="A3" s="14"/>
      <c r="B3" s="14"/>
      <c r="C3" s="16"/>
      <c r="D3" s="16"/>
      <c r="E3" s="16"/>
      <c r="F3" s="16"/>
      <c r="G3" s="16"/>
      <c r="H3" s="5" t="s">
        <v>11</v>
      </c>
      <c r="I3" s="5" t="s">
        <v>34</v>
      </c>
      <c r="J3" s="5" t="s">
        <v>35</v>
      </c>
      <c r="K3" s="16"/>
      <c r="L3" s="16"/>
    </row>
    <row r="4" spans="1:12" x14ac:dyDescent="0.25">
      <c r="A4" s="2">
        <v>1</v>
      </c>
      <c r="B4" s="2" t="s">
        <v>13</v>
      </c>
      <c r="C4" s="2">
        <v>423</v>
      </c>
      <c r="D4" s="2">
        <v>64</v>
      </c>
      <c r="E4" s="2">
        <v>123</v>
      </c>
      <c r="F4" s="2">
        <v>120</v>
      </c>
      <c r="G4" s="2">
        <v>116</v>
      </c>
      <c r="H4" s="2">
        <v>113</v>
      </c>
      <c r="I4" s="2">
        <v>12</v>
      </c>
      <c r="J4" s="2">
        <v>101</v>
      </c>
      <c r="K4" s="2">
        <v>3</v>
      </c>
      <c r="L4" s="2">
        <v>0.97413793103448276</v>
      </c>
    </row>
    <row r="5" spans="1:12" x14ac:dyDescent="0.25">
      <c r="A5" s="2">
        <v>2</v>
      </c>
      <c r="B5" s="2" t="s">
        <v>14</v>
      </c>
      <c r="C5" s="2">
        <v>666</v>
      </c>
      <c r="D5" s="2">
        <v>53</v>
      </c>
      <c r="E5" s="2">
        <v>90</v>
      </c>
      <c r="F5" s="2">
        <v>351</v>
      </c>
      <c r="G5" s="2">
        <v>172</v>
      </c>
      <c r="H5" s="2">
        <v>128</v>
      </c>
      <c r="I5" s="2">
        <v>55</v>
      </c>
      <c r="J5" s="2">
        <v>73</v>
      </c>
      <c r="K5" s="2">
        <v>44</v>
      </c>
      <c r="L5" s="2">
        <v>0.7441860465116279</v>
      </c>
    </row>
    <row r="6" spans="1:12" x14ac:dyDescent="0.25">
      <c r="A6" s="2">
        <v>3</v>
      </c>
      <c r="B6" s="2" t="s">
        <v>15</v>
      </c>
      <c r="C6" s="2">
        <v>686</v>
      </c>
      <c r="D6" s="2">
        <v>195</v>
      </c>
      <c r="E6" s="2">
        <v>190</v>
      </c>
      <c r="F6" s="2">
        <v>148</v>
      </c>
      <c r="G6" s="2">
        <v>153</v>
      </c>
      <c r="H6" s="2">
        <v>141</v>
      </c>
      <c r="I6" s="2">
        <v>6</v>
      </c>
      <c r="J6" s="2">
        <v>135</v>
      </c>
      <c r="K6" s="2">
        <v>12</v>
      </c>
      <c r="L6" s="2">
        <v>0.92156862745098034</v>
      </c>
    </row>
    <row r="7" spans="1:12" x14ac:dyDescent="0.25">
      <c r="A7" s="2">
        <v>4</v>
      </c>
      <c r="B7" s="2" t="s">
        <v>16</v>
      </c>
      <c r="C7" s="2">
        <v>651</v>
      </c>
      <c r="D7" s="2">
        <v>87</v>
      </c>
      <c r="E7" s="2">
        <v>292</v>
      </c>
      <c r="F7" s="2">
        <v>124</v>
      </c>
      <c r="G7" s="2">
        <v>148</v>
      </c>
      <c r="H7" s="2">
        <v>148</v>
      </c>
      <c r="I7" s="2"/>
      <c r="J7" s="2">
        <v>148</v>
      </c>
      <c r="K7" s="2">
        <v>0</v>
      </c>
      <c r="L7" s="2">
        <v>1</v>
      </c>
    </row>
    <row r="8" spans="1:12" x14ac:dyDescent="0.25">
      <c r="A8" s="2">
        <v>5</v>
      </c>
      <c r="B8" s="2" t="s">
        <v>17</v>
      </c>
      <c r="C8" s="2">
        <v>646</v>
      </c>
      <c r="D8" s="2">
        <v>58</v>
      </c>
      <c r="E8" s="2">
        <v>265</v>
      </c>
      <c r="F8" s="2">
        <v>224</v>
      </c>
      <c r="G8" s="2">
        <v>99</v>
      </c>
      <c r="H8" s="2">
        <v>99</v>
      </c>
      <c r="I8" s="2"/>
      <c r="J8" s="2">
        <v>99</v>
      </c>
      <c r="K8" s="2">
        <v>0</v>
      </c>
      <c r="L8" s="2">
        <v>1</v>
      </c>
    </row>
    <row r="9" spans="1:12" x14ac:dyDescent="0.25">
      <c r="A9" s="2">
        <v>6</v>
      </c>
      <c r="B9" s="2" t="s">
        <v>18</v>
      </c>
      <c r="C9" s="2">
        <v>603</v>
      </c>
      <c r="D9" s="2">
        <v>0</v>
      </c>
      <c r="E9" s="2">
        <v>409</v>
      </c>
      <c r="F9" s="2">
        <v>83</v>
      </c>
      <c r="G9" s="2">
        <v>111</v>
      </c>
      <c r="H9" s="2">
        <v>91</v>
      </c>
      <c r="I9" s="2">
        <v>2</v>
      </c>
      <c r="J9" s="2">
        <v>89</v>
      </c>
      <c r="K9" s="2">
        <v>20</v>
      </c>
      <c r="L9" s="2">
        <v>0.81981981981981977</v>
      </c>
    </row>
    <row r="10" spans="1:12" x14ac:dyDescent="0.25">
      <c r="A10" s="2">
        <v>7</v>
      </c>
      <c r="B10" s="2" t="s">
        <v>19</v>
      </c>
      <c r="C10" s="2">
        <v>1180</v>
      </c>
      <c r="D10" s="2">
        <v>0</v>
      </c>
      <c r="E10" s="2">
        <v>131</v>
      </c>
      <c r="F10" s="2">
        <v>824</v>
      </c>
      <c r="G10" s="2">
        <v>225</v>
      </c>
      <c r="H10" s="2">
        <v>194</v>
      </c>
      <c r="I10" s="2">
        <v>26</v>
      </c>
      <c r="J10" s="2">
        <v>168</v>
      </c>
      <c r="K10" s="2">
        <v>31</v>
      </c>
      <c r="L10" s="2">
        <v>0.86222222222222222</v>
      </c>
    </row>
    <row r="11" spans="1:12" x14ac:dyDescent="0.25">
      <c r="A11" s="2">
        <v>8</v>
      </c>
      <c r="B11" s="2" t="s">
        <v>20</v>
      </c>
      <c r="C11" s="2">
        <v>715</v>
      </c>
      <c r="D11" s="2">
        <v>0</v>
      </c>
      <c r="E11" s="2">
        <v>715</v>
      </c>
      <c r="F11" s="2">
        <v>0</v>
      </c>
      <c r="G11" s="2">
        <v>0</v>
      </c>
      <c r="H11" s="2">
        <v>0</v>
      </c>
      <c r="I11" s="2"/>
      <c r="J11" s="2"/>
      <c r="K11" s="2">
        <v>0</v>
      </c>
      <c r="L11" s="2"/>
    </row>
    <row r="12" spans="1:12" x14ac:dyDescent="0.25">
      <c r="A12" s="2">
        <v>9</v>
      </c>
      <c r="B12" s="2" t="s">
        <v>21</v>
      </c>
      <c r="C12" s="2">
        <v>825</v>
      </c>
      <c r="D12" s="2">
        <v>190</v>
      </c>
      <c r="E12" s="2">
        <v>88</v>
      </c>
      <c r="F12" s="2">
        <v>116</v>
      </c>
      <c r="G12" s="2">
        <v>431</v>
      </c>
      <c r="H12" s="2">
        <v>383</v>
      </c>
      <c r="I12" s="2"/>
      <c r="J12" s="2">
        <v>383</v>
      </c>
      <c r="K12" s="2">
        <v>48</v>
      </c>
      <c r="L12" s="2">
        <v>0.88863109048723898</v>
      </c>
    </row>
    <row r="13" spans="1:12" x14ac:dyDescent="0.25">
      <c r="A13" s="2">
        <v>10</v>
      </c>
      <c r="B13" s="2" t="s">
        <v>22</v>
      </c>
      <c r="C13" s="2">
        <v>271</v>
      </c>
      <c r="D13" s="2">
        <v>44</v>
      </c>
      <c r="E13" s="2">
        <v>26</v>
      </c>
      <c r="F13" s="2">
        <v>42</v>
      </c>
      <c r="G13" s="2">
        <v>159</v>
      </c>
      <c r="H13" s="2">
        <v>68</v>
      </c>
      <c r="I13" s="2"/>
      <c r="J13" s="2">
        <v>68</v>
      </c>
      <c r="K13" s="2">
        <v>91</v>
      </c>
      <c r="L13" s="2">
        <v>0.42767295597484278</v>
      </c>
    </row>
    <row r="14" spans="1:12" x14ac:dyDescent="0.25">
      <c r="A14" s="2">
        <v>11</v>
      </c>
      <c r="B14" s="2" t="s">
        <v>23</v>
      </c>
      <c r="C14" s="2">
        <v>1001</v>
      </c>
      <c r="D14" s="2">
        <v>0</v>
      </c>
      <c r="E14" s="2">
        <v>997</v>
      </c>
      <c r="F14" s="2">
        <v>4</v>
      </c>
      <c r="G14" s="2">
        <v>0</v>
      </c>
      <c r="H14" s="2">
        <v>0</v>
      </c>
      <c r="I14" s="2"/>
      <c r="J14" s="2"/>
      <c r="K14" s="2">
        <v>0</v>
      </c>
      <c r="L14" s="2"/>
    </row>
    <row r="15" spans="1:12" x14ac:dyDescent="0.25">
      <c r="A15" s="2">
        <v>12</v>
      </c>
      <c r="B15" s="2" t="s">
        <v>24</v>
      </c>
      <c r="C15" s="2">
        <v>349</v>
      </c>
      <c r="D15" s="2">
        <v>0</v>
      </c>
      <c r="E15" s="2">
        <v>349</v>
      </c>
      <c r="F15" s="2">
        <v>0</v>
      </c>
      <c r="G15" s="2">
        <v>0</v>
      </c>
      <c r="H15" s="2">
        <v>0</v>
      </c>
      <c r="I15" s="2"/>
      <c r="J15" s="2"/>
      <c r="K15" s="2">
        <v>0</v>
      </c>
      <c r="L15" s="2"/>
    </row>
    <row r="16" spans="1:12" x14ac:dyDescent="0.25">
      <c r="A16" s="2">
        <v>13</v>
      </c>
      <c r="B16" s="2" t="s">
        <v>25</v>
      </c>
      <c r="C16" s="2">
        <v>636</v>
      </c>
      <c r="D16" s="2">
        <v>0</v>
      </c>
      <c r="E16" s="2">
        <v>636</v>
      </c>
      <c r="F16" s="2">
        <v>0</v>
      </c>
      <c r="G16" s="2">
        <v>0</v>
      </c>
      <c r="H16" s="2">
        <v>0</v>
      </c>
      <c r="I16" s="2"/>
      <c r="J16" s="2"/>
      <c r="K16" s="2">
        <v>0</v>
      </c>
      <c r="L16" s="2"/>
    </row>
    <row r="17" spans="1:12" x14ac:dyDescent="0.25">
      <c r="A17" s="2">
        <v>14</v>
      </c>
      <c r="B17" s="2" t="s">
        <v>26</v>
      </c>
      <c r="C17" s="2">
        <v>396</v>
      </c>
      <c r="D17" s="2">
        <v>80</v>
      </c>
      <c r="E17" s="2">
        <v>51</v>
      </c>
      <c r="F17" s="2">
        <v>238</v>
      </c>
      <c r="G17" s="2">
        <v>27</v>
      </c>
      <c r="H17" s="2">
        <v>18</v>
      </c>
      <c r="I17" s="2">
        <v>0</v>
      </c>
      <c r="J17" s="2">
        <v>18</v>
      </c>
      <c r="K17" s="2">
        <v>9</v>
      </c>
      <c r="L17" s="2">
        <v>0.66666666666666663</v>
      </c>
    </row>
    <row r="18" spans="1:12" x14ac:dyDescent="0.25">
      <c r="A18" s="2">
        <v>15</v>
      </c>
      <c r="B18" s="2" t="s">
        <v>27</v>
      </c>
      <c r="C18" s="2">
        <v>631</v>
      </c>
      <c r="D18" s="2">
        <v>153</v>
      </c>
      <c r="E18" s="2">
        <v>401</v>
      </c>
      <c r="F18" s="2">
        <v>35</v>
      </c>
      <c r="G18" s="2">
        <v>42</v>
      </c>
      <c r="H18" s="2">
        <v>38</v>
      </c>
      <c r="I18" s="2">
        <v>1</v>
      </c>
      <c r="J18" s="2">
        <v>37</v>
      </c>
      <c r="K18" s="2">
        <v>4</v>
      </c>
      <c r="L18" s="2">
        <v>0.90476190476190477</v>
      </c>
    </row>
    <row r="19" spans="1:12" x14ac:dyDescent="0.25">
      <c r="A19" s="2">
        <v>16</v>
      </c>
      <c r="B19" s="2" t="s">
        <v>28</v>
      </c>
      <c r="C19" s="2">
        <v>696</v>
      </c>
      <c r="D19" s="2">
        <v>69</v>
      </c>
      <c r="E19" s="2">
        <v>348</v>
      </c>
      <c r="F19" s="2">
        <v>118</v>
      </c>
      <c r="G19" s="2">
        <v>161</v>
      </c>
      <c r="H19" s="2">
        <v>128</v>
      </c>
      <c r="I19" s="2">
        <v>8</v>
      </c>
      <c r="J19" s="2">
        <v>120</v>
      </c>
      <c r="K19" s="2">
        <v>33</v>
      </c>
      <c r="L19" s="2">
        <v>0.79503105590062106</v>
      </c>
    </row>
    <row r="20" spans="1:12" x14ac:dyDescent="0.25">
      <c r="A20" s="2">
        <v>17</v>
      </c>
      <c r="B20" s="2" t="s">
        <v>29</v>
      </c>
      <c r="C20" s="2">
        <v>349</v>
      </c>
      <c r="D20" s="2">
        <v>0</v>
      </c>
      <c r="E20" s="2">
        <v>216</v>
      </c>
      <c r="F20" s="2">
        <v>85</v>
      </c>
      <c r="G20" s="2">
        <v>48</v>
      </c>
      <c r="H20" s="2">
        <v>39</v>
      </c>
      <c r="I20" s="2"/>
      <c r="J20" s="2">
        <v>39</v>
      </c>
      <c r="K20" s="2">
        <v>9</v>
      </c>
      <c r="L20" s="2">
        <v>0.8125</v>
      </c>
    </row>
    <row r="21" spans="1:12" x14ac:dyDescent="0.25">
      <c r="A21" s="2">
        <v>18</v>
      </c>
      <c r="B21" s="2" t="s">
        <v>30</v>
      </c>
      <c r="C21" s="2">
        <v>1150</v>
      </c>
      <c r="D21" s="2">
        <v>0</v>
      </c>
      <c r="E21" s="2">
        <v>469</v>
      </c>
      <c r="F21" s="2">
        <v>618</v>
      </c>
      <c r="G21" s="2">
        <v>63</v>
      </c>
      <c r="H21" s="2">
        <v>63</v>
      </c>
      <c r="I21" s="2">
        <v>2</v>
      </c>
      <c r="J21" s="2">
        <v>61</v>
      </c>
      <c r="K21" s="2">
        <v>0</v>
      </c>
      <c r="L21" s="2">
        <v>1</v>
      </c>
    </row>
    <row r="22" spans="1:12" x14ac:dyDescent="0.25">
      <c r="A22" s="2">
        <v>19</v>
      </c>
      <c r="B22" s="2" t="s">
        <v>31</v>
      </c>
      <c r="C22" s="2">
        <v>547</v>
      </c>
      <c r="D22" s="2">
        <v>0</v>
      </c>
      <c r="E22" s="2">
        <v>547</v>
      </c>
      <c r="F22" s="2">
        <v>0</v>
      </c>
      <c r="G22" s="2">
        <v>0</v>
      </c>
      <c r="H22" s="2">
        <v>0</v>
      </c>
      <c r="I22" s="2"/>
      <c r="J22" s="2"/>
      <c r="K22" s="2">
        <v>0</v>
      </c>
      <c r="L22" s="2"/>
    </row>
    <row r="23" spans="1:12" x14ac:dyDescent="0.25">
      <c r="A23" s="2">
        <v>20</v>
      </c>
      <c r="B23" s="2" t="s">
        <v>32</v>
      </c>
      <c r="C23" s="2">
        <v>635</v>
      </c>
      <c r="D23" s="2">
        <v>0</v>
      </c>
      <c r="E23" s="2">
        <v>628</v>
      </c>
      <c r="F23" s="2">
        <v>7</v>
      </c>
      <c r="G23" s="2">
        <v>0</v>
      </c>
      <c r="H23" s="2">
        <v>0</v>
      </c>
      <c r="I23" s="2"/>
      <c r="J23" s="2"/>
      <c r="K23" s="2">
        <v>0</v>
      </c>
      <c r="L23" s="2"/>
    </row>
    <row r="24" spans="1:12" x14ac:dyDescent="0.25">
      <c r="A24" s="2">
        <v>21</v>
      </c>
      <c r="B24" s="2" t="s">
        <v>33</v>
      </c>
      <c r="C24" s="2">
        <v>485</v>
      </c>
      <c r="D24" s="2">
        <v>0</v>
      </c>
      <c r="E24" s="2">
        <v>485</v>
      </c>
      <c r="F24" s="2">
        <v>0</v>
      </c>
      <c r="G24" s="2">
        <v>0</v>
      </c>
      <c r="H24" s="2">
        <v>0</v>
      </c>
      <c r="I24" s="2"/>
      <c r="J24" s="2"/>
      <c r="K24" s="2">
        <v>0</v>
      </c>
      <c r="L24" s="2"/>
    </row>
    <row r="25" spans="1:12" x14ac:dyDescent="0.25">
      <c r="A25" s="2"/>
      <c r="B25" s="2" t="s">
        <v>12</v>
      </c>
      <c r="C25" s="2">
        <v>16612</v>
      </c>
      <c r="D25" s="2">
        <v>1283</v>
      </c>
      <c r="E25" s="2">
        <v>8630</v>
      </c>
      <c r="F25" s="2">
        <v>3824</v>
      </c>
      <c r="G25" s="2">
        <v>2875</v>
      </c>
      <c r="H25" s="2">
        <v>2196</v>
      </c>
      <c r="I25" s="2">
        <v>133</v>
      </c>
      <c r="J25" s="2">
        <v>2063</v>
      </c>
      <c r="K25" s="2">
        <v>679</v>
      </c>
      <c r="L25" s="2">
        <v>0.76382608695652177</v>
      </c>
    </row>
    <row r="27" spans="1:12" ht="18.75" x14ac:dyDescent="0.3">
      <c r="B27" s="22" t="s">
        <v>38</v>
      </c>
      <c r="C27" s="22"/>
      <c r="D27" s="22"/>
      <c r="E27" s="22"/>
      <c r="F27" s="22"/>
      <c r="G27" s="22"/>
      <c r="H27" s="22"/>
      <c r="I27" s="22"/>
      <c r="J27" s="22"/>
    </row>
  </sheetData>
  <mergeCells count="12">
    <mergeCell ref="B1:K1"/>
    <mergeCell ref="B27:J27"/>
    <mergeCell ref="A2:A3"/>
    <mergeCell ref="G2:G3"/>
    <mergeCell ref="K2:K3"/>
    <mergeCell ref="L2:L3"/>
    <mergeCell ref="C2:C3"/>
    <mergeCell ref="D2:D3"/>
    <mergeCell ref="E2:E3"/>
    <mergeCell ref="F2:F3"/>
    <mergeCell ref="H2:J2"/>
    <mergeCell ref="B2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topLeftCell="A13" workbookViewId="0">
      <selection activeCell="B29" sqref="B29:J29"/>
    </sheetView>
  </sheetViews>
  <sheetFormatPr defaultRowHeight="15" x14ac:dyDescent="0.25"/>
  <cols>
    <col min="1" max="1" width="4.85546875" style="1" customWidth="1"/>
    <col min="2" max="2" width="28.7109375" style="1" customWidth="1"/>
    <col min="3" max="5" width="9.140625" style="8"/>
    <col min="6" max="6" width="10" style="8" customWidth="1"/>
    <col min="7" max="7" width="6.140625" style="8" customWidth="1"/>
    <col min="8" max="8" width="8.85546875" style="8" customWidth="1"/>
    <col min="9" max="9" width="8" style="8" customWidth="1"/>
    <col min="10" max="10" width="8.85546875" style="8" customWidth="1"/>
    <col min="11" max="11" width="8.28515625" style="8" customWidth="1"/>
    <col min="12" max="16384" width="9.140625" style="1"/>
  </cols>
  <sheetData>
    <row r="2" spans="1:13" s="4" customFormat="1" ht="14.25" x14ac:dyDescent="0.2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3" s="4" customFormat="1" ht="14.25" customHeight="1" x14ac:dyDescent="0.2">
      <c r="A3" s="14" t="s">
        <v>1</v>
      </c>
      <c r="B3" s="14" t="s">
        <v>2</v>
      </c>
      <c r="C3" s="17" t="s">
        <v>3</v>
      </c>
      <c r="D3" s="17" t="s">
        <v>8</v>
      </c>
      <c r="E3" s="17" t="s">
        <v>9</v>
      </c>
      <c r="F3" s="17" t="s">
        <v>36</v>
      </c>
      <c r="G3" s="19" t="s">
        <v>5</v>
      </c>
      <c r="H3" s="19"/>
      <c r="I3" s="19"/>
      <c r="J3" s="17" t="s">
        <v>6</v>
      </c>
      <c r="K3" s="17" t="s">
        <v>7</v>
      </c>
    </row>
    <row r="4" spans="1:13" s="4" customFormat="1" ht="86.25" customHeight="1" x14ac:dyDescent="0.2">
      <c r="A4" s="14"/>
      <c r="B4" s="14"/>
      <c r="C4" s="18"/>
      <c r="D4" s="18"/>
      <c r="E4" s="18"/>
      <c r="F4" s="18"/>
      <c r="G4" s="9" t="s">
        <v>11</v>
      </c>
      <c r="H4" s="9" t="s">
        <v>34</v>
      </c>
      <c r="I4" s="9" t="s">
        <v>35</v>
      </c>
      <c r="J4" s="18"/>
      <c r="K4" s="18"/>
    </row>
    <row r="5" spans="1:13" x14ac:dyDescent="0.25">
      <c r="A5" s="2">
        <v>1</v>
      </c>
      <c r="B5" s="2" t="s">
        <v>13</v>
      </c>
      <c r="C5" s="10">
        <v>423</v>
      </c>
      <c r="D5" s="10">
        <v>64</v>
      </c>
      <c r="E5" s="10">
        <v>123</v>
      </c>
      <c r="F5" s="10">
        <f>C5-D5-E5</f>
        <v>236</v>
      </c>
      <c r="G5" s="10">
        <f>H5+I5</f>
        <v>113</v>
      </c>
      <c r="H5" s="10">
        <v>12</v>
      </c>
      <c r="I5" s="10">
        <v>101</v>
      </c>
      <c r="J5" s="10">
        <f>F5-G5</f>
        <v>123</v>
      </c>
      <c r="K5" s="10">
        <f>G5/F5*100</f>
        <v>47.881355932203391</v>
      </c>
      <c r="M5" s="13"/>
    </row>
    <row r="6" spans="1:13" x14ac:dyDescent="0.25">
      <c r="A6" s="2">
        <v>2</v>
      </c>
      <c r="B6" s="2" t="s">
        <v>14</v>
      </c>
      <c r="C6" s="10">
        <v>666</v>
      </c>
      <c r="D6" s="10">
        <v>53</v>
      </c>
      <c r="E6" s="10">
        <v>90</v>
      </c>
      <c r="F6" s="10">
        <f t="shared" ref="F6:F26" si="0">C6-D6-E6</f>
        <v>523</v>
      </c>
      <c r="G6" s="10">
        <f t="shared" ref="G6:G26" si="1">H6+I6</f>
        <v>128</v>
      </c>
      <c r="H6" s="10">
        <v>55</v>
      </c>
      <c r="I6" s="10">
        <v>73</v>
      </c>
      <c r="J6" s="10">
        <f t="shared" ref="J6:J26" si="2">F6-G6</f>
        <v>395</v>
      </c>
      <c r="K6" s="10">
        <f t="shared" ref="K6:K24" si="3">G6/F6*100</f>
        <v>24.474187380497131</v>
      </c>
    </row>
    <row r="7" spans="1:13" x14ac:dyDescent="0.25">
      <c r="A7" s="2">
        <v>3</v>
      </c>
      <c r="B7" s="2" t="s">
        <v>15</v>
      </c>
      <c r="C7" s="10">
        <v>686</v>
      </c>
      <c r="D7" s="10">
        <v>195</v>
      </c>
      <c r="E7" s="10">
        <v>190</v>
      </c>
      <c r="F7" s="10">
        <f t="shared" si="0"/>
        <v>301</v>
      </c>
      <c r="G7" s="10">
        <f t="shared" si="1"/>
        <v>141</v>
      </c>
      <c r="H7" s="10">
        <v>6</v>
      </c>
      <c r="I7" s="10">
        <v>135</v>
      </c>
      <c r="J7" s="10">
        <f t="shared" si="2"/>
        <v>160</v>
      </c>
      <c r="K7" s="10">
        <f t="shared" si="3"/>
        <v>46.843853820598007</v>
      </c>
    </row>
    <row r="8" spans="1:13" x14ac:dyDescent="0.25">
      <c r="A8" s="2">
        <v>4</v>
      </c>
      <c r="B8" s="2" t="s">
        <v>16</v>
      </c>
      <c r="C8" s="10">
        <v>651</v>
      </c>
      <c r="D8" s="10">
        <v>87</v>
      </c>
      <c r="E8" s="10">
        <v>292</v>
      </c>
      <c r="F8" s="10">
        <f t="shared" si="0"/>
        <v>272</v>
      </c>
      <c r="G8" s="10">
        <f t="shared" si="1"/>
        <v>148</v>
      </c>
      <c r="H8" s="10"/>
      <c r="I8" s="10">
        <v>148</v>
      </c>
      <c r="J8" s="10">
        <f t="shared" si="2"/>
        <v>124</v>
      </c>
      <c r="K8" s="10">
        <f t="shared" si="3"/>
        <v>54.411764705882348</v>
      </c>
    </row>
    <row r="9" spans="1:13" x14ac:dyDescent="0.25">
      <c r="A9" s="2">
        <v>5</v>
      </c>
      <c r="B9" s="2" t="s">
        <v>17</v>
      </c>
      <c r="C9" s="10">
        <v>646</v>
      </c>
      <c r="D9" s="10">
        <v>58</v>
      </c>
      <c r="E9" s="10">
        <v>265</v>
      </c>
      <c r="F9" s="10">
        <f t="shared" si="0"/>
        <v>323</v>
      </c>
      <c r="G9" s="10">
        <f t="shared" si="1"/>
        <v>99</v>
      </c>
      <c r="H9" s="10"/>
      <c r="I9" s="10">
        <v>99</v>
      </c>
      <c r="J9" s="10">
        <f t="shared" si="2"/>
        <v>224</v>
      </c>
      <c r="K9" s="10">
        <f t="shared" si="3"/>
        <v>30.650154798761609</v>
      </c>
    </row>
    <row r="10" spans="1:13" x14ac:dyDescent="0.25">
      <c r="A10" s="2">
        <v>6</v>
      </c>
      <c r="B10" s="2" t="s">
        <v>18</v>
      </c>
      <c r="C10" s="10">
        <v>603</v>
      </c>
      <c r="D10" s="10">
        <v>0</v>
      </c>
      <c r="E10" s="10">
        <v>409</v>
      </c>
      <c r="F10" s="10">
        <f t="shared" si="0"/>
        <v>194</v>
      </c>
      <c r="G10" s="10">
        <f t="shared" si="1"/>
        <v>91</v>
      </c>
      <c r="H10" s="10">
        <v>2</v>
      </c>
      <c r="I10" s="10">
        <v>89</v>
      </c>
      <c r="J10" s="10">
        <f t="shared" si="2"/>
        <v>103</v>
      </c>
      <c r="K10" s="10">
        <f t="shared" si="3"/>
        <v>46.907216494845358</v>
      </c>
    </row>
    <row r="11" spans="1:13" x14ac:dyDescent="0.25">
      <c r="A11" s="2">
        <v>7</v>
      </c>
      <c r="B11" s="2" t="s">
        <v>19</v>
      </c>
      <c r="C11" s="10">
        <v>1180</v>
      </c>
      <c r="D11" s="10">
        <v>0</v>
      </c>
      <c r="E11" s="10">
        <v>131</v>
      </c>
      <c r="F11" s="10">
        <f t="shared" si="0"/>
        <v>1049</v>
      </c>
      <c r="G11" s="10">
        <f t="shared" si="1"/>
        <v>194</v>
      </c>
      <c r="H11" s="10">
        <v>26</v>
      </c>
      <c r="I11" s="10">
        <v>168</v>
      </c>
      <c r="J11" s="10">
        <f t="shared" si="2"/>
        <v>855</v>
      </c>
      <c r="K11" s="10">
        <f t="shared" si="3"/>
        <v>18.493803622497616</v>
      </c>
    </row>
    <row r="12" spans="1:13" s="7" customFormat="1" x14ac:dyDescent="0.25">
      <c r="A12" s="6">
        <v>8</v>
      </c>
      <c r="B12" s="6" t="s">
        <v>20</v>
      </c>
      <c r="C12" s="11">
        <v>715</v>
      </c>
      <c r="D12" s="11">
        <v>0</v>
      </c>
      <c r="E12" s="11"/>
      <c r="F12" s="11">
        <f t="shared" si="0"/>
        <v>715</v>
      </c>
      <c r="G12" s="11">
        <f t="shared" si="1"/>
        <v>0</v>
      </c>
      <c r="H12" s="11"/>
      <c r="I12" s="11"/>
      <c r="J12" s="11">
        <f t="shared" si="2"/>
        <v>715</v>
      </c>
      <c r="K12" s="10">
        <f t="shared" si="3"/>
        <v>0</v>
      </c>
    </row>
    <row r="13" spans="1:13" x14ac:dyDescent="0.25">
      <c r="A13" s="2">
        <v>9</v>
      </c>
      <c r="B13" s="2" t="s">
        <v>21</v>
      </c>
      <c r="C13" s="10">
        <v>825</v>
      </c>
      <c r="D13" s="10">
        <v>190</v>
      </c>
      <c r="E13" s="10">
        <v>88</v>
      </c>
      <c r="F13" s="10">
        <f t="shared" si="0"/>
        <v>547</v>
      </c>
      <c r="G13" s="10">
        <f t="shared" si="1"/>
        <v>383</v>
      </c>
      <c r="H13" s="10"/>
      <c r="I13" s="10">
        <v>383</v>
      </c>
      <c r="J13" s="10">
        <f t="shared" si="2"/>
        <v>164</v>
      </c>
      <c r="K13" s="10">
        <f t="shared" si="3"/>
        <v>70.018281535648995</v>
      </c>
    </row>
    <row r="14" spans="1:13" x14ac:dyDescent="0.25">
      <c r="A14" s="2">
        <v>10</v>
      </c>
      <c r="B14" s="2" t="s">
        <v>22</v>
      </c>
      <c r="C14" s="10">
        <v>271</v>
      </c>
      <c r="D14" s="10">
        <v>44</v>
      </c>
      <c r="E14" s="10">
        <v>26</v>
      </c>
      <c r="F14" s="10">
        <f t="shared" si="0"/>
        <v>201</v>
      </c>
      <c r="G14" s="10">
        <f t="shared" si="1"/>
        <v>68</v>
      </c>
      <c r="H14" s="10"/>
      <c r="I14" s="10">
        <v>68</v>
      </c>
      <c r="J14" s="10">
        <f t="shared" si="2"/>
        <v>133</v>
      </c>
      <c r="K14" s="10">
        <f t="shared" si="3"/>
        <v>33.830845771144283</v>
      </c>
    </row>
    <row r="15" spans="1:13" x14ac:dyDescent="0.25">
      <c r="A15" s="2">
        <v>11</v>
      </c>
      <c r="B15" s="2" t="s">
        <v>23</v>
      </c>
      <c r="C15" s="10">
        <v>1001</v>
      </c>
      <c r="D15" s="10">
        <v>0</v>
      </c>
      <c r="E15" s="10">
        <v>997</v>
      </c>
      <c r="F15" s="10">
        <f t="shared" si="0"/>
        <v>4</v>
      </c>
      <c r="G15" s="10">
        <f t="shared" si="1"/>
        <v>0</v>
      </c>
      <c r="H15" s="10"/>
      <c r="I15" s="10"/>
      <c r="J15" s="10">
        <f t="shared" si="2"/>
        <v>4</v>
      </c>
      <c r="K15" s="10">
        <f t="shared" si="3"/>
        <v>0</v>
      </c>
    </row>
    <row r="16" spans="1:13" x14ac:dyDescent="0.25">
      <c r="A16" s="2">
        <v>12</v>
      </c>
      <c r="B16" s="2" t="s">
        <v>24</v>
      </c>
      <c r="C16" s="10">
        <v>349</v>
      </c>
      <c r="D16" s="10">
        <v>0</v>
      </c>
      <c r="E16" s="10">
        <v>349</v>
      </c>
      <c r="F16" s="10">
        <f t="shared" si="0"/>
        <v>0</v>
      </c>
      <c r="G16" s="10">
        <f t="shared" si="1"/>
        <v>0</v>
      </c>
      <c r="H16" s="10"/>
      <c r="I16" s="10"/>
      <c r="J16" s="10">
        <f t="shared" si="2"/>
        <v>0</v>
      </c>
      <c r="K16" s="10">
        <v>100</v>
      </c>
    </row>
    <row r="17" spans="1:11" s="7" customFormat="1" x14ac:dyDescent="0.25">
      <c r="A17" s="6">
        <v>13</v>
      </c>
      <c r="B17" s="6" t="s">
        <v>25</v>
      </c>
      <c r="C17" s="11">
        <v>636</v>
      </c>
      <c r="D17" s="11">
        <v>0</v>
      </c>
      <c r="E17" s="11"/>
      <c r="F17" s="11"/>
      <c r="G17" s="11"/>
      <c r="H17" s="11"/>
      <c r="I17" s="11"/>
      <c r="J17" s="11"/>
      <c r="K17" s="10"/>
    </row>
    <row r="18" spans="1:11" x14ac:dyDescent="0.25">
      <c r="A18" s="2">
        <v>14</v>
      </c>
      <c r="B18" s="2" t="s">
        <v>26</v>
      </c>
      <c r="C18" s="10">
        <v>396</v>
      </c>
      <c r="D18" s="10">
        <v>80</v>
      </c>
      <c r="E18" s="10">
        <v>51</v>
      </c>
      <c r="F18" s="10">
        <f t="shared" si="0"/>
        <v>265</v>
      </c>
      <c r="G18" s="10">
        <f t="shared" si="1"/>
        <v>18</v>
      </c>
      <c r="H18" s="10">
        <v>0</v>
      </c>
      <c r="I18" s="10">
        <v>18</v>
      </c>
      <c r="J18" s="10">
        <f t="shared" si="2"/>
        <v>247</v>
      </c>
      <c r="K18" s="10">
        <f t="shared" si="3"/>
        <v>6.7924528301886795</v>
      </c>
    </row>
    <row r="19" spans="1:11" x14ac:dyDescent="0.25">
      <c r="A19" s="2">
        <v>15</v>
      </c>
      <c r="B19" s="2" t="s">
        <v>27</v>
      </c>
      <c r="C19" s="10">
        <v>631</v>
      </c>
      <c r="D19" s="10">
        <v>153</v>
      </c>
      <c r="E19" s="10">
        <v>401</v>
      </c>
      <c r="F19" s="10">
        <f t="shared" si="0"/>
        <v>77</v>
      </c>
      <c r="G19" s="10">
        <f t="shared" si="1"/>
        <v>38</v>
      </c>
      <c r="H19" s="10">
        <v>1</v>
      </c>
      <c r="I19" s="10">
        <v>37</v>
      </c>
      <c r="J19" s="10">
        <f t="shared" si="2"/>
        <v>39</v>
      </c>
      <c r="K19" s="10">
        <f t="shared" si="3"/>
        <v>49.350649350649348</v>
      </c>
    </row>
    <row r="20" spans="1:11" x14ac:dyDescent="0.25">
      <c r="A20" s="2">
        <v>16</v>
      </c>
      <c r="B20" s="2" t="s">
        <v>28</v>
      </c>
      <c r="C20" s="10">
        <v>696</v>
      </c>
      <c r="D20" s="10">
        <v>69</v>
      </c>
      <c r="E20" s="10">
        <v>348</v>
      </c>
      <c r="F20" s="10">
        <f t="shared" si="0"/>
        <v>279</v>
      </c>
      <c r="G20" s="10">
        <f t="shared" si="1"/>
        <v>128</v>
      </c>
      <c r="H20" s="10">
        <v>8</v>
      </c>
      <c r="I20" s="10">
        <v>120</v>
      </c>
      <c r="J20" s="10">
        <f t="shared" si="2"/>
        <v>151</v>
      </c>
      <c r="K20" s="10">
        <f t="shared" si="3"/>
        <v>45.878136200716845</v>
      </c>
    </row>
    <row r="21" spans="1:11" x14ac:dyDescent="0.25">
      <c r="A21" s="2">
        <v>17</v>
      </c>
      <c r="B21" s="2" t="s">
        <v>29</v>
      </c>
      <c r="C21" s="10">
        <v>349</v>
      </c>
      <c r="D21" s="10">
        <v>0</v>
      </c>
      <c r="E21" s="10">
        <v>216</v>
      </c>
      <c r="F21" s="10">
        <f t="shared" si="0"/>
        <v>133</v>
      </c>
      <c r="G21" s="10">
        <f t="shared" si="1"/>
        <v>39</v>
      </c>
      <c r="H21" s="10"/>
      <c r="I21" s="10">
        <v>39</v>
      </c>
      <c r="J21" s="10">
        <f t="shared" si="2"/>
        <v>94</v>
      </c>
      <c r="K21" s="10">
        <f t="shared" si="3"/>
        <v>29.323308270676691</v>
      </c>
    </row>
    <row r="22" spans="1:11" x14ac:dyDescent="0.25">
      <c r="A22" s="2">
        <v>18</v>
      </c>
      <c r="B22" s="2" t="s">
        <v>30</v>
      </c>
      <c r="C22" s="10">
        <v>1150</v>
      </c>
      <c r="D22" s="10">
        <v>0</v>
      </c>
      <c r="E22" s="10">
        <v>469</v>
      </c>
      <c r="F22" s="10">
        <f t="shared" si="0"/>
        <v>681</v>
      </c>
      <c r="G22" s="10">
        <f t="shared" si="1"/>
        <v>63</v>
      </c>
      <c r="H22" s="10">
        <v>2</v>
      </c>
      <c r="I22" s="10">
        <v>61</v>
      </c>
      <c r="J22" s="10">
        <f t="shared" si="2"/>
        <v>618</v>
      </c>
      <c r="K22" s="10">
        <f t="shared" si="3"/>
        <v>9.251101321585903</v>
      </c>
    </row>
    <row r="23" spans="1:11" s="7" customFormat="1" x14ac:dyDescent="0.25">
      <c r="A23" s="6">
        <v>19</v>
      </c>
      <c r="B23" s="6" t="s">
        <v>31</v>
      </c>
      <c r="C23" s="11">
        <v>547</v>
      </c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2">
        <v>20</v>
      </c>
      <c r="B24" s="2" t="s">
        <v>32</v>
      </c>
      <c r="C24" s="10">
        <v>635</v>
      </c>
      <c r="D24" s="10">
        <v>0</v>
      </c>
      <c r="E24" s="10">
        <v>628</v>
      </c>
      <c r="F24" s="10">
        <f t="shared" si="0"/>
        <v>7</v>
      </c>
      <c r="G24" s="10">
        <f t="shared" si="1"/>
        <v>0</v>
      </c>
      <c r="H24" s="10"/>
      <c r="I24" s="10"/>
      <c r="J24" s="10">
        <f t="shared" si="2"/>
        <v>7</v>
      </c>
      <c r="K24" s="10">
        <f t="shared" si="3"/>
        <v>0</v>
      </c>
    </row>
    <row r="25" spans="1:11" s="7" customFormat="1" x14ac:dyDescent="0.25">
      <c r="A25" s="6">
        <v>21</v>
      </c>
      <c r="B25" s="6" t="s">
        <v>33</v>
      </c>
      <c r="C25" s="11">
        <v>485</v>
      </c>
      <c r="D25" s="11">
        <v>0</v>
      </c>
      <c r="E25" s="11"/>
      <c r="F25" s="11"/>
      <c r="G25" s="11"/>
      <c r="H25" s="11"/>
      <c r="I25" s="11"/>
      <c r="J25" s="11"/>
      <c r="K25" s="11"/>
    </row>
    <row r="26" spans="1:11" s="4" customFormat="1" ht="14.25" x14ac:dyDescent="0.2">
      <c r="A26" s="3"/>
      <c r="B26" s="3" t="s">
        <v>12</v>
      </c>
      <c r="C26" s="12">
        <v>16612</v>
      </c>
      <c r="D26" s="12">
        <v>1283</v>
      </c>
      <c r="E26" s="12">
        <v>8630</v>
      </c>
      <c r="F26" s="12">
        <f t="shared" si="0"/>
        <v>6699</v>
      </c>
      <c r="G26" s="12">
        <f t="shared" si="1"/>
        <v>2196</v>
      </c>
      <c r="H26" s="12">
        <v>133</v>
      </c>
      <c r="I26" s="12">
        <v>2063</v>
      </c>
      <c r="J26" s="12">
        <f t="shared" si="2"/>
        <v>4503</v>
      </c>
      <c r="K26" s="12">
        <f>G26/F26*100</f>
        <v>32.781012091356921</v>
      </c>
    </row>
    <row r="29" spans="1:11" ht="19.5" x14ac:dyDescent="0.35">
      <c r="B29" s="23" t="s">
        <v>39</v>
      </c>
      <c r="C29" s="23"/>
      <c r="D29" s="23"/>
      <c r="E29" s="23"/>
      <c r="F29" s="23"/>
      <c r="G29" s="23"/>
      <c r="H29" s="23"/>
      <c r="I29" s="23"/>
      <c r="J29" s="23"/>
    </row>
  </sheetData>
  <mergeCells count="11">
    <mergeCell ref="B29:J29"/>
    <mergeCell ref="F3:F4"/>
    <mergeCell ref="G3:I3"/>
    <mergeCell ref="J3:J4"/>
    <mergeCell ref="K3:K4"/>
    <mergeCell ref="A2:K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DOT 1</vt:lpstr>
      <vt:lpstr>DOT 2</vt:lpstr>
      <vt:lpstr>Sheet2</vt:lpstr>
      <vt:lpstr>Sheet3</vt:lpstr>
    </vt:vector>
  </TitlesOfParts>
  <Company>andongnhi.violet.vn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ismail - [2010]</cp:lastModifiedBy>
  <dcterms:created xsi:type="dcterms:W3CDTF">2018-12-12T09:06:18Z</dcterms:created>
  <dcterms:modified xsi:type="dcterms:W3CDTF">2018-12-12T09:41:18Z</dcterms:modified>
</cp:coreProperties>
</file>